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forma Invoice (Sample)" sheetId="1" state="visible" r:id="rId3"/>
    <sheet name="Proforma Invoice (Blank)" sheetId="2" state="visible" r:id="rId4"/>
    <sheet name="Instructions" sheetId="3" state="visible" r:id="rId5"/>
  </sheets>
  <definedNames>
    <definedName function="false" hidden="false" localSheetId="1" name="_xlnm.Print_Area" vbProcedure="false">'Proforma Invoice (Blank)'!$A$1:$G$47</definedName>
    <definedName function="false" hidden="false" localSheetId="1" name="_xlnm.Print_Titles" vbProcedure="false">'Proforma Invoice (Blank)'!$16:$16</definedName>
    <definedName function="false" hidden="false" localSheetId="0" name="_xlnm.Print_Area" vbProcedure="false">'Proforma Invoice (Sample)'!$A$1:$G$47</definedName>
    <definedName function="false" hidden="false" localSheetId="0" name="_xlnm.Print_Titles" vbProcedure="false">'Proforma Invoice (Sample)'!$16:$16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<sst xmlns="http://schemas.openxmlformats.org/spreadsheetml/2006/main" count="86" uniqueCount="60">
  <si>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</si>
  <si>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</si>
  <si>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</si>
  <si>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PROFORMA INVOICE</t>
  </si>
  <si>
    <t xml:space="preserve">For advance payment / approval only — this is not a tax invoice.</t>
  </si>
  <si>
    <t xml:space="preserve">BUYER / CONSIGNEE</t>
  </si>
  <si>
    <t xml:space="preserve">Verma Interiors &amp; Associates</t>
  </si>
  <si>
    <t xml:space="preserve">PI No.</t>
  </si>
  <si>
    <t xml:space="preserve">PI-2026-0067</t>
  </si>
  <si>
    <t xml:space="preserve">Plot 45, Industrial Area Phase 2, Chandigarh 160002</t>
  </si>
  <si>
    <t xml:space="preserve">Date</t>
  </si>
  <si>
    <t xml:space="preserve">14/08/2026</t>
  </si>
  <si>
    <t xml:space="preserve">GSTIN: 04AAHFV5678K1Z3</t>
  </si>
  <si>
    <t xml:space="preserve">Valid Until</t>
  </si>
  <si>
    <t xml:space="preserve">28/08/2026</t>
  </si>
  <si>
    <t xml:space="preserve">S.No</t>
  </si>
  <si>
    <t xml:space="preserve">Description</t>
  </si>
  <si>
    <t xml:space="preserve">HSN/SAC</t>
  </si>
  <si>
    <t xml:space="preserve">Qty</t>
  </si>
  <si>
    <t xml:space="preserve">Unit</t>
  </si>
  <si>
    <t xml:space="preserve">Rate (Rs)</t>
  </si>
  <si>
    <t xml:space="preserve">Amount (Rs)</t>
  </si>
  <si>
    <t xml:space="preserve">BWP Marine Plywood 18mm — 8×4 ft sheet</t>
  </si>
  <si>
    <t xml:space="preserve">4412</t>
  </si>
  <si>
    <t xml:space="preserve">Nos</t>
  </si>
  <si>
    <t xml:space="preserve">MR Plywood 12mm — 8×4 ft sheet</t>
  </si>
  <si>
    <t xml:space="preserve">Decorative Laminate 1mm — assorted</t>
  </si>
  <si>
    <t xml:space="preserve">3921</t>
  </si>
  <si>
    <t xml:space="preserve">Soft-Close Hinges — Clip-on</t>
  </si>
  <si>
    <t xml:space="preserve">8302</t>
  </si>
  <si>
    <t xml:space="preserve">Pcs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</si>
  <si>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</si>
  <si>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</si>
  <si>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</si>
  <si>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</si>
  <si>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</si>
  <si>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BANK DETAILS FOR PAYMENT</t>
  </si>
  <si>
    <t xml:space="preserve">A/c Name: Sharma Buildwell &amp; Interiors</t>
  </si>
  <si>
    <t xml:space="preserve">A/c No.: 50200012345678   ·   IFSC: HDFC0001234</t>
  </si>
  <si>
    <t xml:space="preserve">Bank: HDFC Bank, Gill Road, Ludhiana   ·   UPI: sharmabuildwell@hdfcbank</t>
  </si>
  <si>
    <t xml:space="preserve">Declaration: This proforma invoice is issued for advance payment / approval. Goods will be supplied against a tax invoice at the time of dispatch.</t>
  </si>
  <si>
    <t xml:space="preserve">For Sharma Buildwell &amp; Interiors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</si>
  <si>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</si>
  <si>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</si>
  <si>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</si>
  <si>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</si>
  <si>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</si>
  <si>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</si>
  <si>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Buyer name</t>
  </si>
  <si>
    <t xml:space="preserve">Address</t>
  </si>
  <si>
    <t xml:space="preserve">GSTIN</t>
  </si>
  <si>
    <t xml:space="preserve">A/c Name: ____________________</t>
  </si>
  <si>
    <t xml:space="preserve">A/c No.: ____________   ·   IFSC: ____________</t>
  </si>
  <si>
    <t xml:space="preserve">Bank: ____________________   ·   UPI: ____________</t>
  </si>
  <si>
    <t xml:space="preserve">For (Your Company Name)</t>
  </si>
  <si>
    <t xml:space="preserve">How to use this format</t>
  </si>
  <si>
    <t xml:space="preserve">1.  “Proforma Invoice (Sample)” shows it working — the Blank tab is yours.</t>
  </si>
  <si>
    <t xml:space="preserve">2.  Amounts, GST and amount-in-words calculate themselves; edit the shaded % cells.</t>
  </si>
  <si>
    <t xml:space="preserve">3.  More rows? Press Tab in the last cell — the table extends itself.</t>
  </si>
  <si>
    <t xml:space="preserve">4.  Hidden columns I–L power the amount-in-words — leave them in place.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</si>
</sst>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240120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240120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IB" displayName="PIB" ref="A16:G26" headerRowCount="1" totalsRowCount="0" totalsRowShown="0">
  <autoFilter ref="A16:G26"/>
  <tableColumns count="7">
    <tableColumn id="1" name="S.No"/>
    <tableColumn id="2" name="Description"/>
    <tableColumn id="3" name="HSN/SAC"/>
    <tableColumn id="4" name="Qty"/>
    <tableColumn id="5" name="Unit"/>
    <tableColumn id="6" name="Rate (Rs)"/>
    <tableColumn id="7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PIS" displayName="PIS" ref="A16:G26" headerRowCount="1" totalsRowCount="0" totalsRowShown="0">
  <autoFilter ref="A16:G26"/>
  <tableColumns count="7">
    <tableColumn id="1" name="S.No"/>
    <tableColumn id="2" name="Description"/>
    <tableColumn id="3" name="HSN/SAC"/>
    <tableColumn id="4" name="Qty"/>
    <tableColumn id="5" name="Unit"/>
    <tableColumn id="6" name="Rate (Rs)"/>
    <tableColumn id="7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40"/>
    <col collapsed="false" customWidth="true" hidden="false" outlineLevel="0" max="3" min="3" style="0" width="10"/>
    <col collapsed="false" customWidth="true" hidden="false" outlineLevel="0" max="5" min="4" style="0" width="7.5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8" t="s">
        <v>7</v>
      </c>
      <c r="F9" s="9" t="s">
        <v>8</v>
      </c>
      <c r="G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8" t="s">
        <v>10</v>
      </c>
      <c r="F10" s="9" t="s">
        <v>11</v>
      </c>
      <c r="G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8" t="s">
        <v>13</v>
      </c>
      <c r="F11" s="9" t="s">
        <v>14</v>
      </c>
      <c r="G11" s="9"/>
    </row>
    <row r="16" customFormat="false" ht="15" hidden="false" customHeight="false" outlineLevel="0" collapsed="false">
      <c r="A16" s="11" t="s">
        <v>15</v>
      </c>
      <c r="B16" s="12" t="s">
        <v>16</v>
      </c>
      <c r="C16" s="11" t="s">
        <v>17</v>
      </c>
      <c r="D16" s="11" t="s">
        <v>18</v>
      </c>
      <c r="E16" s="11" t="s">
        <v>19</v>
      </c>
      <c r="F16" s="13" t="s">
        <v>20</v>
      </c>
      <c r="G16" s="13" t="s">
        <v>21</v>
      </c>
    </row>
    <row r="17" customFormat="false" ht="15" hidden="false" customHeight="false" outlineLevel="0" collapsed="false">
      <c r="A17" s="14" t="n">
        <f aca="false">IF($B17="","",ROW()-16)</f>
        <v>1</v>
      </c>
      <c r="B17" s="15" t="s">
        <v>22</v>
      </c>
      <c r="C17" s="14" t="s">
        <v>23</v>
      </c>
      <c r="D17" s="14" t="n">
        <v>50</v>
      </c>
      <c r="E17" s="14" t="s">
        <v>24</v>
      </c>
      <c r="F17" s="16" t="n">
        <v>1980</v>
      </c>
      <c r="G17" s="16" t="n">
        <f aca="false">IF(OR($D17="",$F17=""),"",ROUND($D17*$F17,2))</f>
        <v>99000</v>
      </c>
    </row>
    <row r="18" customFormat="false" ht="15" hidden="false" customHeight="false" outlineLevel="0" collapsed="false">
      <c r="A18" s="14" t="n">
        <f aca="false">IF($B18="","",ROW()-16)</f>
        <v>2</v>
      </c>
      <c r="B18" s="15" t="s">
        <v>25</v>
      </c>
      <c r="C18" s="14" t="s">
        <v>23</v>
      </c>
      <c r="D18" s="14" t="n">
        <v>60</v>
      </c>
      <c r="E18" s="14" t="s">
        <v>24</v>
      </c>
      <c r="F18" s="16" t="n">
        <v>1260</v>
      </c>
      <c r="G18" s="16" t="n">
        <f aca="false">IF(OR($D18="",$F18=""),"",ROUND($D18*$F18,2))</f>
        <v>75600</v>
      </c>
    </row>
    <row r="19" customFormat="false" ht="15" hidden="false" customHeight="false" outlineLevel="0" collapsed="false">
      <c r="A19" s="14" t="n">
        <f aca="false">IF($B19="","",ROW()-16)</f>
        <v>3</v>
      </c>
      <c r="B19" s="15" t="s">
        <v>26</v>
      </c>
      <c r="C19" s="14" t="s">
        <v>27</v>
      </c>
      <c r="D19" s="14" t="n">
        <v>80</v>
      </c>
      <c r="E19" s="14" t="s">
        <v>24</v>
      </c>
      <c r="F19" s="16" t="n">
        <v>1090</v>
      </c>
      <c r="G19" s="16" t="n">
        <f aca="false">IF(OR($D19="",$F19=""),"",ROUND($D19*$F19,2))</f>
        <v>87200</v>
      </c>
    </row>
    <row r="20" customFormat="false" ht="15" hidden="false" customHeight="false" outlineLevel="0" collapsed="false">
      <c r="A20" s="14" t="n">
        <f aca="false">IF($B20="","",ROW()-16)</f>
        <v>4</v>
      </c>
      <c r="B20" s="15" t="s">
        <v>28</v>
      </c>
      <c r="C20" s="14" t="s">
        <v>29</v>
      </c>
      <c r="D20" s="14" t="n">
        <v>500</v>
      </c>
      <c r="E20" s="14" t="s">
        <v>30</v>
      </c>
      <c r="F20" s="16" t="n">
        <v>148</v>
      </c>
      <c r="G20" s="16" t="n">
        <f aca="false">IF(OR($D20="",$F20=""),"",ROUND($D20*$F20,2))</f>
        <v>74000</v>
      </c>
    </row>
    <row r="21" customFormat="false" ht="15" hidden="false" customHeight="false" outlineLevel="0" collapsed="false">
      <c r="A21" s="14" t="str">
        <f aca="false">IF($B21="","",ROW()-16)</f>
        <v/>
      </c>
      <c r="B21" s="15"/>
      <c r="C21" s="14"/>
      <c r="D21" s="14"/>
      <c r="E21" s="14"/>
      <c r="F21" s="16"/>
      <c r="G21" s="16" t="str">
        <f aca="false">IF(OR($D21="",$F21=""),"",ROUND($D21*$F21,2))</f>
        <v/>
      </c>
    </row>
    <row r="22" customFormat="false" ht="15" hidden="false" customHeight="false" outlineLevel="0" collapsed="false">
      <c r="A22" s="14" t="str">
        <f aca="false">IF($B22="","",ROW()-16)</f>
        <v/>
      </c>
      <c r="B22" s="15"/>
      <c r="C22" s="14"/>
      <c r="D22" s="14"/>
      <c r="E22" s="14"/>
      <c r="F22" s="16"/>
      <c r="G22" s="16" t="str">
        <f aca="false">IF(OR($D22="",$F22=""),"",ROUND($D22*$F22,2))</f>
        <v/>
      </c>
    </row>
    <row r="23" customFormat="false" ht="15" hidden="false" customHeight="false" outlineLevel="0" collapsed="false">
      <c r="A23" s="14" t="str">
        <f aca="false">IF($B23="","",ROW()-16)</f>
        <v/>
      </c>
      <c r="B23" s="15"/>
      <c r="C23" s="14"/>
      <c r="D23" s="14"/>
      <c r="E23" s="14"/>
      <c r="F23" s="16"/>
      <c r="G23" s="16" t="str">
        <f aca="false">IF(OR($D23="",$F23=""),"",ROUND($D23*$F23,2))</f>
        <v/>
      </c>
    </row>
    <row r="24" customFormat="false" ht="15" hidden="false" customHeight="false" outlineLevel="0" collapsed="false">
      <c r="A24" s="14" t="str">
        <f aca="false">IF($B24="","",ROW()-16)</f>
        <v/>
      </c>
      <c r="B24" s="15"/>
      <c r="C24" s="14"/>
      <c r="D24" s="14"/>
      <c r="E24" s="14"/>
      <c r="F24" s="16"/>
      <c r="G24" s="16" t="str">
        <f aca="false">IF(OR($D24="",$F24=""),"",ROUND($D24*$F24,2))</f>
        <v/>
      </c>
    </row>
    <row r="25" customFormat="false" ht="15" hidden="false" customHeight="false" outlineLevel="0" collapsed="false">
      <c r="A25" s="14" t="str">
        <f aca="false">IF($B25="","",ROW()-16)</f>
        <v/>
      </c>
      <c r="B25" s="15"/>
      <c r="C25" s="14"/>
      <c r="D25" s="14"/>
      <c r="E25" s="14"/>
      <c r="F25" s="16"/>
      <c r="G25" s="16" t="str">
        <f aca="false">IF(OR($D25="",$F25=""),"",ROUND($D25*$F25,2))</f>
        <v/>
      </c>
    </row>
    <row r="26" customFormat="false" ht="15" hidden="false" customHeight="false" outlineLevel="0" collapsed="false">
      <c r="A26" s="14" t="str">
        <f aca="false">IF($B26="","",ROW()-16)</f>
        <v/>
      </c>
      <c r="B26" s="15"/>
      <c r="C26" s="14"/>
      <c r="D26" s="14"/>
      <c r="E26" s="14"/>
      <c r="F26" s="16"/>
      <c r="G26" s="16" t="str">
        <f aca="false">IF(OR($D26="",$F26=""),"",ROUND($D26*$F26,2))</f>
        <v/>
      </c>
    </row>
    <row r="28" customFormat="false" ht="15" hidden="false" customHeight="false" outlineLevel="0" collapsed="false">
      <c r="E28" s="17" t="s">
        <v>31</v>
      </c>
      <c r="F28" s="17"/>
      <c r="G28" s="18" t="n">
        <f aca="false">IF(COUNT(G17:INDEX($G:$G,ROW()-1))=0,"",SUM(G17:INDEX($G:$G,ROW()-1)))</f>
        <v>335800</v>
      </c>
      <c r="I28" s="19" t="n">
        <f aca="false">IF($G$32="",0,ROUND($G$32,2))</f>
        <v>396244</v>
      </c>
      <c r="J28" s="0" t="str">
        <f aca="false">MID(I29,1,2)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Crore ")</f>
        <v/>
      </c>
      <c r="L28" s="0" t="str">
        <f aca="false">IF(I28=0,"",TRIM("Rupees "&amp;K28&amp;K29&amp;K30&amp;K31&amp;K32&amp;IF(I30&gt;0," and "&amp;IF(VALUE(I30)=0,"",IF(VALUE(I30)&lt;20,CHOOSE(VALUE(I30),"One","Two","Three","Four","Five","Six","Seven","Eight","Nine","Ten","Eleven","Twelve","Thirteen","Fourteen","Fifteen","Sixteen","Seventeen","Eighteen","Nineteen"),CHOOSE(INT(VALUE(I30)/10)-1,"Twenty","Thirty","Forty","Fifty","Sixty","Seventy","Eighty","Ninety")&amp;IF(MOD(VALUE(I30),10)=0,""," "&amp;CHOOSE(MOD(VALUE(I30),10),"One","Two","Three","Four","Five","Six","Seven","Eight","Nine"))))&amp;" Paise","")&amp;" Only"))</f>
        <v>Rupees Three Lakh Ninety Six Thousand Two Hundred Forty Four Only</v>
      </c>
    </row>
    <row r="29" customFormat="false" ht="15" hidden="false" customHeight="false" outlineLevel="0" collapsed="false">
      <c r="D29" s="20" t="n">
        <v>0.09</v>
      </c>
      <c r="E29" s="21" t="s">
        <v>32</v>
      </c>
      <c r="F29" s="21"/>
      <c r="G29" s="22" t="n">
        <f aca="false">IF($G$28="","",ROUND($G$28*$D29,2))</f>
        <v>30222</v>
      </c>
      <c r="I29" s="0" t="str">
        <f aca="false">TEXT(INT(I28),"000000000")</f>
        <v>000396244</v>
      </c>
      <c r="J29" s="0" t="str">
        <f aca="false">MID(I29,3,2)</f>
        <v>03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Lakh ")</f>
        <v>Three Lakh </v>
      </c>
    </row>
    <row r="30" customFormat="false" ht="15" hidden="false" customHeight="false" outlineLevel="0" collapsed="false">
      <c r="D30" s="20" t="n">
        <v>0.09</v>
      </c>
      <c r="E30" s="21" t="s">
        <v>33</v>
      </c>
      <c r="F30" s="21"/>
      <c r="G30" s="22" t="n">
        <f aca="false">IF($G$28="","",ROUND($G$28*$D30,2))</f>
        <v>30222</v>
      </c>
      <c r="I30" s="19" t="n">
        <f aca="false">ROUND((I28-INT(I28))*100,0)</f>
        <v>0</v>
      </c>
      <c r="J30" s="0" t="str">
        <f aca="false">MID(I29,5,2)</f>
        <v>96</v>
      </c>
      <c r="K30" s="0" t="str">
        <f aca="false">IF(J30="00","",IF(VALUE(J30)=0,"",IF(VALUE(J30)&lt;20,CHOOSE(VALUE(J30),"One","Two","Three","Four","Five","Six","Seven","Eight","Nine","Ten","Eleven","Twelve","Thirteen","Fourteen","Fifteen","Sixteen","Seventeen","Eighteen","Nineteen"),CHOOSE(INT(VALUE(J30)/10)-1,"Twenty","Thirty","Forty","Fifty","Sixty","Seventy","Eighty","Ninety")&amp;IF(MOD(VALUE(J30),10)=0,""," "&amp;CHOOSE(MOD(VALUE(J30),10),"One","Two","Three","Four","Five","Six","Seven","Eight","Nine"))))&amp;" Thousand ")</f>
        <v>Ninety Six Thousand </v>
      </c>
    </row>
    <row r="31" customFormat="false" ht="15" hidden="false" customHeight="false" outlineLevel="0" collapsed="false">
      <c r="D31" s="20" t="n">
        <v>0</v>
      </c>
      <c r="E31" s="21" t="s">
        <v>34</v>
      </c>
      <c r="F31" s="21"/>
      <c r="G31" s="22" t="n">
        <f aca="false">IF($G$28="","",ROUND($G$28*$D31,2))</f>
        <v>0</v>
      </c>
      <c r="J31" s="0" t="str">
        <f aca="false">MID(I29,7,1)</f>
        <v>2</v>
      </c>
      <c r="K31" s="0" t="str">
        <f aca="false">IF(VALUE(J31)=0,"",CHOOSE(VALUE(J31),"One","Two","Three","Four","Five","Six","Seven","Eight","Nine")&amp;" Hundred ")</f>
        <v>Two Hundred </v>
      </c>
    </row>
    <row r="32" customFormat="false" ht="15" hidden="false" customHeight="false" outlineLevel="0" collapsed="false">
      <c r="E32" s="23" t="s">
        <v>35</v>
      </c>
      <c r="F32" s="23"/>
      <c r="G32" s="24" t="n">
        <f aca="false">IF(G28="","",ROUND(SUM(G28:G31),2))</f>
        <v>396244</v>
      </c>
      <c r="J32" s="0" t="str">
        <f aca="false">MID(I29,8,2)</f>
        <v>44</v>
      </c>
      <c r="K32" s="0" t="str">
        <f aca="false">IF(VALUE(J32)=0,"",IF(VALUE(J32)&lt;20,CHOOSE(VALUE(J32),"One","Two","Three","Four","Five","Six","Seven","Eight","Nine","Ten","Eleven","Twelve","Thirteen","Fourteen","Fifteen","Sixteen","Seventeen","Eighteen","Nineteen"),CHOOSE(INT(VALUE(J32)/10)-1,"Twenty","Thirty","Forty","Fifty","Sixty","Seventy","Eighty","Ninety")&amp;IF(MOD(VALUE(J32),10)=0,""," "&amp;CHOOSE(MOD(VALUE(J32),10),"One","Two","Three","Four","Five","Six","Seven","Eight","Nine"))))</f>
        <v>Forty Four</v>
      </c>
    </row>
    <row r="34" customFormat="false" ht="15" hidden="false" customHeight="false" outlineLevel="0" collapsed="false">
      <c r="A34" s="25" t="str">
        <f aca="false">IF(L28="","Amount in words: —","Amount in words: "&amp;L28)</f>
        <v>Amount in words: Rupees Three Lakh Ninety Six Thousand Two Hundred Forty Four Only</v>
      </c>
      <c r="B34" s="25"/>
      <c r="C34" s="25"/>
      <c r="D34" s="25"/>
      <c r="E34" s="25"/>
      <c r="F34" s="25"/>
      <c r="G34" s="25"/>
    </row>
    <row r="36" customFormat="false" ht="15" hidden="false" customHeight="false" outlineLevel="0" collapsed="false">
      <c r="A36" s="6" t="s">
        <v>36</v>
      </c>
    </row>
    <row r="37" customFormat="false" ht="15" hidden="false" customHeight="false" outlineLevel="0" collapsed="false">
      <c r="A37" s="26" t="s">
        <v>37</v>
      </c>
      <c r="B37" s="26"/>
      <c r="C37" s="26"/>
      <c r="D37" s="26"/>
      <c r="E37" s="26"/>
    </row>
    <row r="38" customFormat="false" ht="15" hidden="false" customHeight="false" outlineLevel="0" collapsed="false">
      <c r="A38" s="26" t="s">
        <v>38</v>
      </c>
      <c r="B38" s="26"/>
      <c r="C38" s="26"/>
      <c r="D38" s="26"/>
      <c r="E38" s="26"/>
    </row>
    <row r="39" customFormat="false" ht="15" hidden="false" customHeight="false" outlineLevel="0" collapsed="false">
      <c r="A39" s="26" t="s">
        <v>39</v>
      </c>
      <c r="B39" s="26"/>
      <c r="C39" s="26"/>
      <c r="D39" s="26"/>
      <c r="E39" s="26"/>
    </row>
    <row r="40" customFormat="false" ht="15" hidden="false" customHeight="false" outlineLevel="0" collapsed="false">
      <c r="A40" s="27" t="s">
        <v>40</v>
      </c>
      <c r="B40" s="27"/>
      <c r="C40" s="27"/>
      <c r="D40" s="27"/>
      <c r="E40" s="27"/>
      <c r="F40" s="27"/>
      <c r="G40" s="27"/>
    </row>
    <row r="42" customFormat="false" ht="15" hidden="false" customHeight="false" outlineLevel="0" collapsed="false">
      <c r="E42" s="28" t="s">
        <v>41</v>
      </c>
      <c r="F42" s="28"/>
      <c r="G42" s="28"/>
    </row>
    <row r="45" customFormat="false" ht="15" hidden="false" customHeight="false" outlineLevel="0" collapsed="false">
      <c r="E45" s="29" t="s">
        <v>42</v>
      </c>
      <c r="F45" s="29"/>
      <c r="G45" s="29"/>
    </row>
    <row r="47" customFormat="false" ht="15" hidden="false" customHeight="false" outlineLevel="0" collapsed="false">
      <c r="A47" s="30" t="s">
        <v>43</v>
      </c>
      <c r="B47" s="30"/>
      <c r="C47" s="30"/>
      <c r="D47" s="30"/>
      <c r="E47" s="30"/>
      <c r="F47" s="30"/>
      <c r="G47" s="30"/>
    </row>
  </sheetData>
  <mergeCells count="25">
    <mergeCell ref="A1:B4"/>
    <mergeCell ref="C1:G1"/>
    <mergeCell ref="C2:G2"/>
    <mergeCell ref="C3:G3"/>
    <mergeCell ref="A6:G6"/>
    <mergeCell ref="A7:G7"/>
    <mergeCell ref="A9:D9"/>
    <mergeCell ref="F9:G9"/>
    <mergeCell ref="A10:D10"/>
    <mergeCell ref="F10:G10"/>
    <mergeCell ref="A11:D11"/>
    <mergeCell ref="F11:G11"/>
    <mergeCell ref="E28:F28"/>
    <mergeCell ref="E29:F29"/>
    <mergeCell ref="E30:F30"/>
    <mergeCell ref="E31:F31"/>
    <mergeCell ref="E32:F32"/>
    <mergeCell ref="A34:G34"/>
    <mergeCell ref="A37:E37"/>
    <mergeCell ref="A38:E38"/>
    <mergeCell ref="A39:E39"/>
    <mergeCell ref="A40:G40"/>
    <mergeCell ref="E42:G42"/>
    <mergeCell ref="E45:G45"/>
    <mergeCell ref="A47:G47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40"/>
    <col collapsed="false" customWidth="true" hidden="false" outlineLevel="0" max="3" min="3" style="0" width="10"/>
    <col collapsed="false" customWidth="true" hidden="false" outlineLevel="0" max="5" min="4" style="0" width="7.5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31" t="s">
        <v>44</v>
      </c>
      <c r="D1" s="31"/>
      <c r="E1" s="31"/>
      <c r="F1" s="31"/>
      <c r="G1" s="31"/>
    </row>
    <row r="2" customFormat="false" ht="15" hidden="false" customHeight="false" outlineLevel="0" collapsed="false">
      <c r="A2" s="1"/>
      <c r="B2" s="1"/>
      <c r="C2" s="32" t="s">
        <v>45</v>
      </c>
      <c r="D2" s="32"/>
      <c r="E2" s="32"/>
      <c r="F2" s="32"/>
      <c r="G2" s="32"/>
    </row>
    <row r="3" customFormat="false" ht="15" hidden="false" customHeight="false" outlineLevel="0" collapsed="false">
      <c r="A3" s="1"/>
      <c r="B3" s="1"/>
      <c r="C3" s="32" t="s">
        <v>46</v>
      </c>
      <c r="D3" s="32"/>
      <c r="E3" s="32"/>
      <c r="F3" s="32"/>
      <c r="G3" s="32"/>
    </row>
    <row r="4" customFormat="false" ht="15" hidden="false" customHeight="false" outlineLevel="0" collapsed="false">
      <c r="A4" s="1"/>
      <c r="B4" s="1"/>
      <c r="C4" s="33" t="s">
        <v>47</v>
      </c>
      <c r="D4" s="33"/>
      <c r="E4" s="33"/>
      <c r="F4" s="33"/>
      <c r="G4" s="33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4" t="s">
        <v>48</v>
      </c>
      <c r="B9" s="34"/>
      <c r="C9" s="34"/>
      <c r="D9" s="34"/>
      <c r="E9" s="8" t="s">
        <v>7</v>
      </c>
      <c r="F9" s="9"/>
      <c r="G9" s="9"/>
    </row>
    <row r="10" customFormat="false" ht="15" hidden="false" customHeight="false" outlineLevel="0" collapsed="false">
      <c r="A10" s="35" t="s">
        <v>49</v>
      </c>
      <c r="B10" s="35"/>
      <c r="C10" s="35"/>
      <c r="D10" s="35"/>
      <c r="E10" s="8" t="s">
        <v>10</v>
      </c>
      <c r="F10" s="9"/>
      <c r="G10" s="9"/>
    </row>
    <row r="11" customFormat="false" ht="15" hidden="false" customHeight="false" outlineLevel="0" collapsed="false">
      <c r="A11" s="35" t="s">
        <v>50</v>
      </c>
      <c r="B11" s="35"/>
      <c r="C11" s="35"/>
      <c r="D11" s="35"/>
      <c r="E11" s="8" t="s">
        <v>13</v>
      </c>
      <c r="F11" s="9"/>
      <c r="G11" s="9"/>
    </row>
    <row r="16" customFormat="false" ht="15" hidden="false" customHeight="false" outlineLevel="0" collapsed="false">
      <c r="A16" s="11" t="s">
        <v>15</v>
      </c>
      <c r="B16" s="12" t="s">
        <v>16</v>
      </c>
      <c r="C16" s="11" t="s">
        <v>17</v>
      </c>
      <c r="D16" s="11" t="s">
        <v>18</v>
      </c>
      <c r="E16" s="11" t="s">
        <v>19</v>
      </c>
      <c r="F16" s="13" t="s">
        <v>20</v>
      </c>
      <c r="G16" s="13" t="s">
        <v>21</v>
      </c>
    </row>
    <row r="17" customFormat="false" ht="15" hidden="false" customHeight="false" outlineLevel="0" collapsed="false">
      <c r="A17" s="14" t="str">
        <f aca="false">IF($B17="","",ROW()-16)</f>
        <v/>
      </c>
      <c r="B17" s="15"/>
      <c r="C17" s="14"/>
      <c r="D17" s="14"/>
      <c r="E17" s="14"/>
      <c r="F17" s="16"/>
      <c r="G17" s="16" t="str">
        <f aca="false">IF(OR($D17="",$F17=""),"",ROUND($D17*$F17,2))</f>
        <v/>
      </c>
    </row>
    <row r="18" customFormat="false" ht="15" hidden="false" customHeight="false" outlineLevel="0" collapsed="false">
      <c r="A18" s="14" t="str">
        <f aca="false">IF($B18="","",ROW()-16)</f>
        <v/>
      </c>
      <c r="B18" s="15"/>
      <c r="C18" s="14"/>
      <c r="D18" s="14"/>
      <c r="E18" s="14"/>
      <c r="F18" s="16"/>
      <c r="G18" s="16" t="str">
        <f aca="false">IF(OR($D18="",$F18=""),"",ROUND($D18*$F18,2))</f>
        <v/>
      </c>
    </row>
    <row r="19" customFormat="false" ht="15" hidden="false" customHeight="false" outlineLevel="0" collapsed="false">
      <c r="A19" s="14" t="str">
        <f aca="false">IF($B19="","",ROW()-16)</f>
        <v/>
      </c>
      <c r="B19" s="15"/>
      <c r="C19" s="14"/>
      <c r="D19" s="14"/>
      <c r="E19" s="14"/>
      <c r="F19" s="16"/>
      <c r="G19" s="16" t="str">
        <f aca="false">IF(OR($D19="",$F19=""),"",ROUND($D19*$F19,2))</f>
        <v/>
      </c>
    </row>
    <row r="20" customFormat="false" ht="15" hidden="false" customHeight="false" outlineLevel="0" collapsed="false">
      <c r="A20" s="14" t="str">
        <f aca="false">IF($B20="","",ROW()-16)</f>
        <v/>
      </c>
      <c r="B20" s="15"/>
      <c r="C20" s="14"/>
      <c r="D20" s="14"/>
      <c r="E20" s="14"/>
      <c r="F20" s="16"/>
      <c r="G20" s="16" t="str">
        <f aca="false">IF(OR($D20="",$F20=""),"",ROUND($D20*$F20,2))</f>
        <v/>
      </c>
    </row>
    <row r="21" customFormat="false" ht="15" hidden="false" customHeight="false" outlineLevel="0" collapsed="false">
      <c r="A21" s="14" t="str">
        <f aca="false">IF($B21="","",ROW()-16)</f>
        <v/>
      </c>
      <c r="B21" s="15"/>
      <c r="C21" s="14"/>
      <c r="D21" s="14"/>
      <c r="E21" s="14"/>
      <c r="F21" s="16"/>
      <c r="G21" s="16" t="str">
        <f aca="false">IF(OR($D21="",$F21=""),"",ROUND($D21*$F21,2))</f>
        <v/>
      </c>
    </row>
    <row r="22" customFormat="false" ht="15" hidden="false" customHeight="false" outlineLevel="0" collapsed="false">
      <c r="A22" s="14" t="str">
        <f aca="false">IF($B22="","",ROW()-16)</f>
        <v/>
      </c>
      <c r="B22" s="15"/>
      <c r="C22" s="14"/>
      <c r="D22" s="14"/>
      <c r="E22" s="14"/>
      <c r="F22" s="16"/>
      <c r="G22" s="16" t="str">
        <f aca="false">IF(OR($D22="",$F22=""),"",ROUND($D22*$F22,2))</f>
        <v/>
      </c>
    </row>
    <row r="23" customFormat="false" ht="15" hidden="false" customHeight="false" outlineLevel="0" collapsed="false">
      <c r="A23" s="14" t="str">
        <f aca="false">IF($B23="","",ROW()-16)</f>
        <v/>
      </c>
      <c r="B23" s="15"/>
      <c r="C23" s="14"/>
      <c r="D23" s="14"/>
      <c r="E23" s="14"/>
      <c r="F23" s="16"/>
      <c r="G23" s="16" t="str">
        <f aca="false">IF(OR($D23="",$F23=""),"",ROUND($D23*$F23,2))</f>
        <v/>
      </c>
    </row>
    <row r="24" customFormat="false" ht="15" hidden="false" customHeight="false" outlineLevel="0" collapsed="false">
      <c r="A24" s="14" t="str">
        <f aca="false">IF($B24="","",ROW()-16)</f>
        <v/>
      </c>
      <c r="B24" s="15"/>
      <c r="C24" s="14"/>
      <c r="D24" s="14"/>
      <c r="E24" s="14"/>
      <c r="F24" s="16"/>
      <c r="G24" s="16" t="str">
        <f aca="false">IF(OR($D24="",$F24=""),"",ROUND($D24*$F24,2))</f>
        <v/>
      </c>
    </row>
    <row r="25" customFormat="false" ht="15" hidden="false" customHeight="false" outlineLevel="0" collapsed="false">
      <c r="A25" s="14" t="str">
        <f aca="false">IF($B25="","",ROW()-16)</f>
        <v/>
      </c>
      <c r="B25" s="15"/>
      <c r="C25" s="14"/>
      <c r="D25" s="14"/>
      <c r="E25" s="14"/>
      <c r="F25" s="16"/>
      <c r="G25" s="16" t="str">
        <f aca="false">IF(OR($D25="",$F25=""),"",ROUND($D25*$F25,2))</f>
        <v/>
      </c>
    </row>
    <row r="26" customFormat="false" ht="15" hidden="false" customHeight="false" outlineLevel="0" collapsed="false">
      <c r="A26" s="14" t="str">
        <f aca="false">IF($B26="","",ROW()-16)</f>
        <v/>
      </c>
      <c r="B26" s="15"/>
      <c r="C26" s="14"/>
      <c r="D26" s="14"/>
      <c r="E26" s="14"/>
      <c r="F26" s="16"/>
      <c r="G26" s="16" t="str">
        <f aca="false">IF(OR($D26="",$F26=""),"",ROUND($D26*$F26,2))</f>
        <v/>
      </c>
    </row>
    <row r="28" customFormat="false" ht="15" hidden="false" customHeight="false" outlineLevel="0" collapsed="false">
      <c r="E28" s="17" t="s">
        <v>31</v>
      </c>
      <c r="F28" s="17"/>
      <c r="G28" s="18" t="str">
        <f aca="false">IF(COUNT(G17:INDEX($G:$G,ROW()-1))=0,"",SUM(G17:INDEX($G:$G,ROW()-1)))</f>
        <v/>
      </c>
      <c r="I28" s="19" t="n">
        <f aca="false">IF($G$32="",0,ROUND($G$32,2))</f>
        <v>0</v>
      </c>
      <c r="J28" s="0" t="str">
        <f aca="false">MID(I29,1,2)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Crore ")</f>
        <v/>
      </c>
      <c r="L28" s="0" t="str">
        <f aca="false">IF(I28=0,"",TRIM("Rupees "&amp;K28&amp;K29&amp;K30&amp;K31&amp;K32&amp;IF(I30&gt;0," and "&amp;IF(VALUE(I30)=0,"",IF(VALUE(I30)&lt;20,CHOOSE(VALUE(I30),"One","Two","Three","Four","Five","Six","Seven","Eight","Nine","Ten","Eleven","Twelve","Thirteen","Fourteen","Fifteen","Sixteen","Seventeen","Eighteen","Nineteen"),CHOOSE(INT(VALUE(I30)/10)-1,"Twenty","Thirty","Forty","Fifty","Sixty","Seventy","Eighty","Ninety")&amp;IF(MOD(VALUE(I30),10)=0,""," "&amp;CHOOSE(MOD(VALUE(I30),10),"One","Two","Three","Four","Five","Six","Seven","Eight","Nine"))))&amp;" Paise","")&amp;" Only"))</f>
        <v/>
      </c>
    </row>
    <row r="29" customFormat="false" ht="15" hidden="false" customHeight="false" outlineLevel="0" collapsed="false">
      <c r="D29" s="20" t="n">
        <v>0.09</v>
      </c>
      <c r="E29" s="21" t="s">
        <v>32</v>
      </c>
      <c r="F29" s="21"/>
      <c r="G29" s="22" t="str">
        <f aca="false">IF($G$28="","",ROUND($G$28*$D29,2))</f>
        <v/>
      </c>
      <c r="I29" s="0" t="str">
        <f aca="false">TEXT(INT(I28),"000000000")</f>
        <v>000000000</v>
      </c>
      <c r="J29" s="0" t="str">
        <f aca="false">MID(I29,3,2)</f>
        <v>00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Lakh ")</f>
        <v/>
      </c>
    </row>
    <row r="30" customFormat="false" ht="15" hidden="false" customHeight="false" outlineLevel="0" collapsed="false">
      <c r="D30" s="20" t="n">
        <v>0.09</v>
      </c>
      <c r="E30" s="21" t="s">
        <v>33</v>
      </c>
      <c r="F30" s="21"/>
      <c r="G30" s="22" t="str">
        <f aca="false">IF($G$28="","",ROUND($G$28*$D30,2))</f>
        <v/>
      </c>
      <c r="I30" s="19" t="n">
        <f aca="false">ROUND((I28-INT(I28))*100,0)</f>
        <v>0</v>
      </c>
      <c r="J30" s="0" t="str">
        <f aca="false">MID(I29,5,2)</f>
        <v>00</v>
      </c>
      <c r="K30" s="0" t="str">
        <f aca="false">IF(J30="00","",IF(VALUE(J30)=0,"",IF(VALUE(J30)&lt;20,CHOOSE(VALUE(J30),"One","Two","Three","Four","Five","Six","Seven","Eight","Nine","Ten","Eleven","Twelve","Thirteen","Fourteen","Fifteen","Sixteen","Seventeen","Eighteen","Nineteen"),CHOOSE(INT(VALUE(J30)/10)-1,"Twenty","Thirty","Forty","Fifty","Sixty","Seventy","Eighty","Ninety")&amp;IF(MOD(VALUE(J30),10)=0,""," "&amp;CHOOSE(MOD(VALUE(J30),10),"One","Two","Three","Four","Five","Six","Seven","Eight","Nine"))))&amp;" Thousand ")</f>
        <v/>
      </c>
    </row>
    <row r="31" customFormat="false" ht="15" hidden="false" customHeight="false" outlineLevel="0" collapsed="false">
      <c r="D31" s="20" t="n">
        <v>0</v>
      </c>
      <c r="E31" s="21" t="s">
        <v>34</v>
      </c>
      <c r="F31" s="21"/>
      <c r="G31" s="22" t="str">
        <f aca="false">IF($G$28="","",ROUND($G$28*$D31,2))</f>
        <v/>
      </c>
      <c r="J31" s="0" t="str">
        <f aca="false">MID(I29,7,1)</f>
        <v>0</v>
      </c>
      <c r="K31" s="0" t="str">
        <f aca="false">IF(VALUE(J31)=0,"",CHOOSE(VALUE(J31),"One","Two","Three","Four","Five","Six","Seven","Eight","Nine")&amp;" Hundred ")</f>
        <v/>
      </c>
    </row>
    <row r="32" customFormat="false" ht="15" hidden="false" customHeight="false" outlineLevel="0" collapsed="false">
      <c r="E32" s="23" t="s">
        <v>35</v>
      </c>
      <c r="F32" s="23"/>
      <c r="G32" s="24" t="str">
        <f aca="false">IF(G28="","",ROUND(SUM(G28:G31),2))</f>
        <v/>
      </c>
      <c r="J32" s="0" t="str">
        <f aca="false">MID(I29,8,2)</f>
        <v>00</v>
      </c>
      <c r="K32" s="0" t="str">
        <f aca="false">IF(VALUE(J32)=0,"",IF(VALUE(J32)&lt;20,CHOOSE(VALUE(J32),"One","Two","Three","Four","Five","Six","Seven","Eight","Nine","Ten","Eleven","Twelve","Thirteen","Fourteen","Fifteen","Sixteen","Seventeen","Eighteen","Nineteen"),CHOOSE(INT(VALUE(J32)/10)-1,"Twenty","Thirty","Forty","Fifty","Sixty","Seventy","Eighty","Ninety")&amp;IF(MOD(VALUE(J32),10)=0,""," "&amp;CHOOSE(MOD(VALUE(J32),10),"One","Two","Three","Four","Five","Six","Seven","Eight","Nine"))))</f>
        <v/>
      </c>
    </row>
    <row r="34" customFormat="false" ht="15" hidden="false" customHeight="false" outlineLevel="0" collapsed="false">
      <c r="A34" s="25" t="str">
        <f aca="false">IF(L28="","Amount in words: —","Amount in words: "&amp;L28)</f>
        <v>Amount in words: —</v>
      </c>
      <c r="B34" s="25"/>
      <c r="C34" s="25"/>
      <c r="D34" s="25"/>
      <c r="E34" s="25"/>
      <c r="F34" s="25"/>
      <c r="G34" s="25"/>
    </row>
    <row r="36" customFormat="false" ht="15" hidden="false" customHeight="false" outlineLevel="0" collapsed="false">
      <c r="A36" s="6" t="s">
        <v>36</v>
      </c>
    </row>
    <row r="37" customFormat="false" ht="15" hidden="false" customHeight="false" outlineLevel="0" collapsed="false">
      <c r="A37" s="26" t="s">
        <v>51</v>
      </c>
      <c r="B37" s="26"/>
      <c r="C37" s="26"/>
      <c r="D37" s="26"/>
      <c r="E37" s="26"/>
    </row>
    <row r="38" customFormat="false" ht="15" hidden="false" customHeight="false" outlineLevel="0" collapsed="false">
      <c r="A38" s="26" t="s">
        <v>52</v>
      </c>
      <c r="B38" s="26"/>
      <c r="C38" s="26"/>
      <c r="D38" s="26"/>
      <c r="E38" s="26"/>
    </row>
    <row r="39" customFormat="false" ht="15" hidden="false" customHeight="false" outlineLevel="0" collapsed="false">
      <c r="A39" s="26" t="s">
        <v>53</v>
      </c>
      <c r="B39" s="26"/>
      <c r="C39" s="26"/>
      <c r="D39" s="26"/>
      <c r="E39" s="26"/>
    </row>
    <row r="40" customFormat="false" ht="15" hidden="false" customHeight="false" outlineLevel="0" collapsed="false">
      <c r="A40" s="27" t="s">
        <v>40</v>
      </c>
      <c r="B40" s="27"/>
      <c r="C40" s="27"/>
      <c r="D40" s="27"/>
      <c r="E40" s="27"/>
      <c r="F40" s="27"/>
      <c r="G40" s="27"/>
    </row>
    <row r="42" customFormat="false" ht="15" hidden="false" customHeight="false" outlineLevel="0" collapsed="false">
      <c r="E42" s="28" t="s">
        <v>54</v>
      </c>
      <c r="F42" s="28"/>
      <c r="G42" s="28"/>
    </row>
    <row r="45" customFormat="false" ht="15" hidden="false" customHeight="false" outlineLevel="0" collapsed="false">
      <c r="E45" s="29" t="s">
        <v>42</v>
      </c>
      <c r="F45" s="29"/>
      <c r="G45" s="29"/>
    </row>
    <row r="47" customFormat="false" ht="15" hidden="false" customHeight="false" outlineLevel="0" collapsed="false">
      <c r="A47" s="30" t="s">
        <v>43</v>
      </c>
      <c r="B47" s="30"/>
      <c r="C47" s="30"/>
      <c r="D47" s="30"/>
      <c r="E47" s="30"/>
      <c r="F47" s="30"/>
      <c r="G47" s="30"/>
    </row>
  </sheetData>
  <mergeCells count="26">
    <mergeCell ref="A1:B4"/>
    <mergeCell ref="C1:G1"/>
    <mergeCell ref="C2:G2"/>
    <mergeCell ref="C3:G3"/>
    <mergeCell ref="C4:G4"/>
    <mergeCell ref="A6:G6"/>
    <mergeCell ref="A7:G7"/>
    <mergeCell ref="A9:D9"/>
    <mergeCell ref="F9:G9"/>
    <mergeCell ref="A10:D10"/>
    <mergeCell ref="F10:G10"/>
    <mergeCell ref="A11:D11"/>
    <mergeCell ref="F11:G11"/>
    <mergeCell ref="E28:F28"/>
    <mergeCell ref="E29:F29"/>
    <mergeCell ref="E30:F30"/>
    <mergeCell ref="E31:F31"/>
    <mergeCell ref="E32:F32"/>
    <mergeCell ref="A34:G34"/>
    <mergeCell ref="A37:E37"/>
    <mergeCell ref="A38:E38"/>
    <mergeCell ref="A39:E39"/>
    <mergeCell ref="A40:G40"/>
    <mergeCell ref="E42:G42"/>
    <mergeCell ref="E45:G45"/>
    <mergeCell ref="A47:G47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6" t="s">
        <v>55</v>
      </c>
    </row>
    <row r="4" customFormat="false" ht="15" hidden="false" customHeight="false" outlineLevel="0" collapsed="false">
      <c r="B4" s="37" t="s">
        <v>56</v>
      </c>
    </row>
    <row r="5" customFormat="false" ht="15" hidden="false" customHeight="false" outlineLevel="0" collapsed="false">
      <c r="B5" s="37" t="s">
        <v>57</v>
      </c>
    </row>
    <row r="6" customFormat="false" ht="15" hidden="false" customHeight="false" outlineLevel="0" collapsed="false">
      <c r="B6" s="37" t="s">
        <v>58</v>
      </c>
    </row>
    <row r="7" customFormat="false" ht="15" hidden="false" customHeight="false" outlineLevel="0" collapsed="false">
      <c r="B7" s="37" t="s">
        <v>59</v>
      </c>
    </row>
    <row r="9" customFormat="false" ht="15" hidden="false" customHeight="false" outlineLevel="0" collapsed="false">
      <c r="B9" s="38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